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a Pasamonik\Desktop\OGŁOSZENIA - na BIP\materiały zużywalne (mydło w pianie, mydło ALVA, ręcznik do dozowników MERDIA) oraz biały jeleń\"/>
    </mc:Choice>
  </mc:AlternateContent>
  <workbookProtection workbookAlgorithmName="SHA-512" workbookHashValue="U2qpZ7IjYhGA37cKngZWm0iGynQN9vyB+36a1s8+P9lBa1HP8YHi7ZfBeEhi/ytm9RW+k3XSfKx0TKYHAmo2tQ==" workbookSaltValue="3ZqNZyiQgIA3bVyDtLR6VA==" workbookSpinCount="100000" lockStructure="1"/>
  <bookViews>
    <workbookView xWindow="0" yWindow="0" windowWidth="19200" windowHeight="10995" tabRatio="885"/>
  </bookViews>
  <sheets>
    <sheet name="1" sheetId="1" r:id="rId1"/>
    <sheet name="2" sheetId="3" r:id="rId2"/>
    <sheet name="3" sheetId="2" r:id="rId3"/>
    <sheet name="4" sheetId="4" r:id="rId4"/>
  </sheets>
  <definedNames>
    <definedName name="_xlnm.Print_Titles" localSheetId="0">'1'!$6:$7</definedName>
    <definedName name="_xlnm.Print_Titles" localSheetId="1">'2'!$6:$7</definedName>
    <definedName name="_xlnm.Print_Titles" localSheetId="2">'3'!$6:$7</definedName>
    <definedName name="_xlnm.Print_Titles" localSheetId="3">'4'!$6:$7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2" i="1"/>
  <c r="I10" i="2"/>
  <c r="G9" i="2"/>
  <c r="I9" i="2" s="1"/>
  <c r="G10" i="2"/>
  <c r="B10" i="2"/>
  <c r="B9" i="2"/>
  <c r="G8" i="4"/>
  <c r="G10" i="4" s="1"/>
  <c r="I8" i="4" l="1"/>
  <c r="H10" i="4"/>
  <c r="I10" i="4" s="1"/>
  <c r="I8" i="3"/>
  <c r="G8" i="3"/>
  <c r="G10" i="3" s="1"/>
  <c r="I10" i="3" l="1"/>
  <c r="H10" i="3"/>
  <c r="G8" i="2"/>
  <c r="G12" i="2" l="1"/>
  <c r="I12" i="2" l="1"/>
  <c r="I8" i="2" l="1"/>
  <c r="G9" i="1" l="1"/>
  <c r="I9" i="1" s="1"/>
  <c r="G10" i="1"/>
  <c r="G8" i="1"/>
  <c r="I10" i="1" l="1"/>
  <c r="I8" i="1"/>
  <c r="G12" i="1"/>
  <c r="I12" i="1" l="1"/>
</calcChain>
</file>

<file path=xl/sharedStrings.xml><?xml version="1.0" encoding="utf-8"?>
<sst xmlns="http://schemas.openxmlformats.org/spreadsheetml/2006/main" count="125" uniqueCount="56">
  <si>
    <t>Lp.</t>
  </si>
  <si>
    <t>Cena netto</t>
  </si>
  <si>
    <t>Netto:</t>
  </si>
  <si>
    <t>Brutto:</t>
  </si>
  <si>
    <t xml:space="preserve"> (2)</t>
  </si>
  <si>
    <t xml:space="preserve"> (3)</t>
  </si>
  <si>
    <t xml:space="preserve"> (4)</t>
  </si>
  <si>
    <t xml:space="preserve"> (6)</t>
  </si>
  <si>
    <t xml:space="preserve"> (7)</t>
  </si>
  <si>
    <t xml:space="preserve"> (1)</t>
  </si>
  <si>
    <t>Opis przedmiotu zamówienia</t>
  </si>
  <si>
    <t>Nazwa produktu</t>
  </si>
  <si>
    <t xml:space="preserve"> (8)</t>
  </si>
  <si>
    <t xml:space="preserve"> (9)</t>
  </si>
  <si>
    <t xml:space="preserve">Ilość/Liczba </t>
  </si>
  <si>
    <t>(5)</t>
  </si>
  <si>
    <t xml:space="preserve"> (10)</t>
  </si>
  <si>
    <t>Nazwa towaru/producenta</t>
  </si>
  <si>
    <t>WARTOŚĆ OFERTY:</t>
  </si>
  <si>
    <t>Zamawiający informuje o możliwości składania ofert na wybrane przez oferenta pakiety przedmiotów zamówienia</t>
  </si>
  <si>
    <t xml:space="preserve">Ilość/ Liczba </t>
  </si>
  <si>
    <t>jednostka</t>
  </si>
  <si>
    <r>
      <t xml:space="preserve">Podatek Vat [%] </t>
    </r>
    <r>
      <rPr>
        <sz val="7.5"/>
        <color rgb="FFFF0000"/>
        <rFont val="Calibri"/>
        <family val="2"/>
        <charset val="238"/>
        <scheme val="minor"/>
      </rPr>
      <t>(w przypadku innej stawki, proszę zmienić wartość w komórce)</t>
    </r>
  </si>
  <si>
    <t>Wartość netto    (5)x(6)</t>
  </si>
  <si>
    <t>Wartość netto    (4)x(5)</t>
  </si>
  <si>
    <t>Wartość brutto</t>
  </si>
  <si>
    <t>Słownie wartość oferty na pakiet nr 1: ………………………………………………………………. Złotych  …./100</t>
  </si>
  <si>
    <t>Słownie wartość oferty na pakiet nr 2: ………………………………………………………………. Złotych  …./100</t>
  </si>
  <si>
    <t>Wartość VAT:</t>
  </si>
  <si>
    <t>sztuka</t>
  </si>
  <si>
    <t>Karton</t>
  </si>
  <si>
    <t>Słownie wartość oferty na pakiet nr 3: ………………………………………………………………. Złotych  …./100</t>
  </si>
  <si>
    <t>Rękawiczki nitrylowe jednorazowe, 100 szt.</t>
  </si>
  <si>
    <t>Pakiet 1 - Materiały zużywalne</t>
  </si>
  <si>
    <t xml:space="preserve">Mydło piankowe </t>
  </si>
  <si>
    <t>Ręcznik papierowy z adaptorem</t>
  </si>
  <si>
    <r>
      <t>mydło piankowe, jednorazowy wkład z pompką spieniającą, do stosowania w dozownikach typu MERIDA TOP (Symbol DF3TS)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theme="1"/>
        <rFont val="Calibri"/>
        <family val="2"/>
        <charset val="238"/>
        <scheme val="minor"/>
      </rPr>
      <t xml:space="preserve"> 1 sztuka = 700g</t>
    </r>
  </si>
  <si>
    <t>Nazwa towaru/producenta/ nr katalogowy</t>
  </si>
  <si>
    <r>
      <t xml:space="preserve">Wysokiej jakości mydło pielęgnacyjne, łagodnie działające, do mycia wszystkich rodzajów włosów, ciała i rąk. Bardzo dobre właściwości, myjące, pielęgnujące i wygładzajace skórę. Do stosowania na pływalni w dozownikach w  dozownikach mydła w płynie  MINI MERIDA TOP, DN2TN.                      .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1 opakowanie = 5kg</t>
    </r>
  </si>
  <si>
    <r>
      <t xml:space="preserve">ręcznik papierowy z adaptorem do podajników Merida economy automatic maxi,                                                            średnica rolki 19,5cm, dł.250mb, 1-warstwowe, zielone,                                                                        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      1 karton = 6 rolek</t>
    </r>
  </si>
  <si>
    <t>Pakiet 2 - Rękawice nitrylowe jednorazowe</t>
  </si>
  <si>
    <t>Przedmiot zamówienia i Oferta na sukcesywną dostawę materiałów zużywalnych dla Pałacu Młodzieży w Katowicach.</t>
  </si>
  <si>
    <t>Pakiet 3 - Środki piorące</t>
  </si>
  <si>
    <t>Pakiet 4 - Środki piorące specjalistyczne</t>
  </si>
  <si>
    <t>proszek do prania kolorowych tkanin, 10 kg</t>
  </si>
  <si>
    <t>proszek do prania białych tkanin, 10 kg</t>
  </si>
  <si>
    <t>płyn do płukania tkanin, 5L</t>
  </si>
  <si>
    <t>środek piorący do prania mikrofibry, 5L</t>
  </si>
  <si>
    <t>Słownie wartość oferty na pakiet nr 4: ………………………………………………………………. Złotych  …./100</t>
  </si>
  <si>
    <r>
      <t xml:space="preserve">Skoncentrowany płyn do płukania i zmiękczania tkanin o delikatnym zapachu. Nie wywołuje podrażnień. Zapobiega elektryzowaniu ubrań i ułatwia prasowanie.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1 opak. = 5L</t>
    </r>
  </si>
  <si>
    <t>Mydło w płynie do mycia ciała i włosów,                  1 opak=5L</t>
  </si>
  <si>
    <r>
      <t xml:space="preserve">Rękawiczki nitrylowe jednorazowe, bezpudrowe
Rozmiary XS, S, M, L: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1 opak. = 100szt.</t>
    </r>
    <r>
      <rPr>
        <sz val="9"/>
        <color theme="1"/>
        <rFont val="Calibri"/>
        <family val="2"/>
        <charset val="238"/>
        <scheme val="minor"/>
      </rPr>
      <t xml:space="preserve">
</t>
    </r>
  </si>
  <si>
    <t>Liczba opakowań</t>
  </si>
  <si>
    <r>
      <t xml:space="preserve">Specjalistyczny środek piorący w płynie, do prania ściereczek i mopów z mikrofibry. Do usuwania głębokich zanieczyszczeń, ma przywracać miękkość oraz chłonność. Skład chemiczny środka nie może zaburzać naturalnych właściwości mikrofibry po praniu. </t>
    </r>
    <r>
      <rPr>
        <b/>
        <sz val="11"/>
        <color theme="1"/>
        <rFont val="Calibri"/>
        <family val="2"/>
        <charset val="238"/>
        <scheme val="minor"/>
      </rPr>
      <t xml:space="preserve">1 opak = 5L    </t>
    </r>
    <r>
      <rPr>
        <b/>
        <sz val="9"/>
        <color theme="1"/>
        <rFont val="Calibri"/>
        <family val="2"/>
        <charset val="238"/>
        <scheme val="minor"/>
      </rPr>
      <t xml:space="preserve">                     </t>
    </r>
  </si>
  <si>
    <r>
      <t xml:space="preserve">Proszek do prania kolorowych tkanin w pralce automatycznej. Posiada doskonałe właściwości piorące, usuwa trudne i uporczywe zabrudzenia dogłębnie czyści tkaninę, chroni kolory podczas prania, subtelnie odświeża, a moc czyszczącą uzyskuje już w 30 st. C.  Proszek o jakości nie gorszej niż proszek Vizir. </t>
    </r>
    <r>
      <rPr>
        <b/>
        <sz val="11"/>
        <color theme="1"/>
        <rFont val="Calibri"/>
        <family val="2"/>
        <charset val="238"/>
        <scheme val="minor"/>
      </rPr>
      <t xml:space="preserve"> 1 opak. = 10 kg</t>
    </r>
  </si>
  <si>
    <r>
      <t>Proszek do prania tkanin białych w pralce automatycznej. Posiada doskonałe właściwości wybielające, usuwa trudne i uporczywe zabrudzenia
dogłębnie czyści tkaninę, subtelnie odświeża, doskonałą moc czyszczącą uzyskuje już w 30 st. C.  Proszek o jakości nie gorszej niż proszek Vizir.</t>
    </r>
    <r>
      <rPr>
        <b/>
        <sz val="11"/>
        <color theme="1"/>
        <rFont val="Calibri"/>
        <family val="2"/>
        <charset val="238"/>
        <scheme val="minor"/>
      </rPr>
      <t xml:space="preserve"> 1 opak. = 10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</si>
</sst>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9" fillId="0" borderId="0" xfId="0" applyFont="1" applyProtection="1"/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1" xfId="0" applyNumberFormat="1" applyBorder="1" applyAlignment="1" applyProtection="1">
      <alignment horizontal="righ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Normal="100" zoomScaleSheetLayoutView="90" zoomScalePageLayoutView="110" workbookViewId="0">
      <selection activeCell="E9" sqref="E9"/>
    </sheetView>
  </sheetViews>
  <sheetFormatPr defaultRowHeight="15" x14ac:dyDescent="0.25"/>
  <cols>
    <col min="1" max="1" width="4.140625" customWidth="1"/>
    <col min="2" max="2" width="21.28515625" customWidth="1"/>
    <col min="3" max="3" width="38.42578125" customWidth="1"/>
    <col min="4" max="4" width="8.5703125" style="7" customWidth="1"/>
    <col min="5" max="5" width="9.28515625" style="5" customWidth="1"/>
    <col min="6" max="7" width="11.140625" customWidth="1"/>
    <col min="8" max="8" width="13.28515625" customWidth="1"/>
    <col min="9" max="9" width="10.85546875" customWidth="1"/>
    <col min="10" max="10" width="12.85546875" customWidth="1"/>
  </cols>
  <sheetData>
    <row r="1" spans="1:10" ht="12.75" customHeight="1" x14ac:dyDescent="0.25">
      <c r="A1" s="8" t="s">
        <v>41</v>
      </c>
      <c r="B1" s="9"/>
      <c r="C1" s="9"/>
      <c r="D1" s="10"/>
      <c r="E1" s="11"/>
      <c r="F1" s="9"/>
      <c r="G1" s="9"/>
      <c r="H1" s="9"/>
      <c r="I1" s="9"/>
      <c r="J1" s="9"/>
    </row>
    <row r="2" spans="1:10" ht="15.75" x14ac:dyDescent="0.25">
      <c r="A2" s="8"/>
      <c r="B2" s="9"/>
      <c r="C2" s="9"/>
      <c r="D2" s="10"/>
      <c r="E2" s="11"/>
      <c r="F2" s="9"/>
      <c r="G2" s="9"/>
      <c r="H2" s="9"/>
      <c r="I2" s="9"/>
      <c r="J2" s="9"/>
    </row>
    <row r="3" spans="1:10" x14ac:dyDescent="0.25">
      <c r="A3" s="9" t="s">
        <v>19</v>
      </c>
      <c r="B3" s="9"/>
      <c r="C3" s="9"/>
      <c r="D3" s="10"/>
      <c r="E3" s="11"/>
      <c r="F3" s="9"/>
      <c r="G3" s="9"/>
      <c r="H3" s="9"/>
      <c r="I3" s="9"/>
      <c r="J3" s="9"/>
    </row>
    <row r="4" spans="1:10" ht="9" customHeight="1" x14ac:dyDescent="0.25">
      <c r="A4" s="9"/>
      <c r="B4" s="9"/>
      <c r="C4" s="9"/>
      <c r="D4" s="10"/>
      <c r="E4" s="11"/>
      <c r="F4" s="9"/>
      <c r="G4" s="9"/>
      <c r="H4" s="9"/>
      <c r="I4" s="9"/>
      <c r="J4" s="9"/>
    </row>
    <row r="5" spans="1:10" ht="16.5" customHeight="1" x14ac:dyDescent="0.3">
      <c r="A5" s="12" t="s">
        <v>33</v>
      </c>
      <c r="B5" s="12"/>
      <c r="C5" s="8"/>
      <c r="D5" s="10"/>
      <c r="E5" s="11"/>
      <c r="F5" s="9"/>
      <c r="G5" s="13"/>
      <c r="H5" s="9"/>
      <c r="I5" s="9"/>
      <c r="J5" s="9"/>
    </row>
    <row r="6" spans="1:10" ht="64.5" customHeight="1" x14ac:dyDescent="0.25">
      <c r="A6" s="14" t="s">
        <v>0</v>
      </c>
      <c r="B6" s="14" t="s">
        <v>11</v>
      </c>
      <c r="C6" s="14" t="s">
        <v>10</v>
      </c>
      <c r="D6" s="15" t="s">
        <v>21</v>
      </c>
      <c r="E6" s="15" t="s">
        <v>14</v>
      </c>
      <c r="F6" s="14" t="s">
        <v>1</v>
      </c>
      <c r="G6" s="14" t="s">
        <v>23</v>
      </c>
      <c r="H6" s="16" t="s">
        <v>22</v>
      </c>
      <c r="I6" s="16" t="s">
        <v>25</v>
      </c>
      <c r="J6" s="17" t="s">
        <v>37</v>
      </c>
    </row>
    <row r="7" spans="1:10" ht="19.5" customHeight="1" x14ac:dyDescent="0.25">
      <c r="A7" s="18" t="s">
        <v>9</v>
      </c>
      <c r="B7" s="18" t="s">
        <v>4</v>
      </c>
      <c r="C7" s="18" t="s">
        <v>5</v>
      </c>
      <c r="D7" s="18" t="s">
        <v>6</v>
      </c>
      <c r="E7" s="18" t="s">
        <v>15</v>
      </c>
      <c r="F7" s="18" t="s">
        <v>7</v>
      </c>
      <c r="G7" s="18" t="s">
        <v>8</v>
      </c>
      <c r="H7" s="18" t="s">
        <v>12</v>
      </c>
      <c r="I7" s="18" t="s">
        <v>13</v>
      </c>
      <c r="J7" s="18" t="s">
        <v>16</v>
      </c>
    </row>
    <row r="8" spans="1:10" ht="76.5" customHeight="1" x14ac:dyDescent="0.25">
      <c r="A8" s="19">
        <v>1</v>
      </c>
      <c r="B8" s="20" t="s">
        <v>35</v>
      </c>
      <c r="C8" s="21" t="s">
        <v>39</v>
      </c>
      <c r="D8" s="22" t="s">
        <v>30</v>
      </c>
      <c r="E8" s="23">
        <v>20</v>
      </c>
      <c r="F8" s="3"/>
      <c r="G8" s="24">
        <f>E8*F8</f>
        <v>0</v>
      </c>
      <c r="H8" s="4">
        <v>23</v>
      </c>
      <c r="I8" s="24">
        <f>G8+G8*H8%</f>
        <v>0</v>
      </c>
      <c r="J8" s="6"/>
    </row>
    <row r="9" spans="1:10" ht="67.5" customHeight="1" x14ac:dyDescent="0.25">
      <c r="A9" s="19">
        <v>2</v>
      </c>
      <c r="B9" s="20" t="s">
        <v>34</v>
      </c>
      <c r="C9" s="21" t="s">
        <v>36</v>
      </c>
      <c r="D9" s="22" t="s">
        <v>29</v>
      </c>
      <c r="E9" s="25">
        <v>504</v>
      </c>
      <c r="F9" s="3"/>
      <c r="G9" s="24">
        <f>E9*F9</f>
        <v>0</v>
      </c>
      <c r="H9" s="4">
        <v>23</v>
      </c>
      <c r="I9" s="24">
        <f t="shared" ref="I9:I10" si="0">G9+G9*H9%</f>
        <v>0</v>
      </c>
      <c r="J9" s="6"/>
    </row>
    <row r="10" spans="1:10" ht="109.5" customHeight="1" x14ac:dyDescent="0.25">
      <c r="A10" s="19">
        <v>3</v>
      </c>
      <c r="B10" s="20" t="s">
        <v>50</v>
      </c>
      <c r="C10" s="21" t="s">
        <v>38</v>
      </c>
      <c r="D10" s="22" t="s">
        <v>29</v>
      </c>
      <c r="E10" s="23">
        <v>60</v>
      </c>
      <c r="F10" s="3"/>
      <c r="G10" s="24">
        <f t="shared" ref="G10" si="1">E10*F10</f>
        <v>0</v>
      </c>
      <c r="H10" s="4">
        <v>23</v>
      </c>
      <c r="I10" s="24">
        <f t="shared" si="0"/>
        <v>0</v>
      </c>
      <c r="J10" s="6"/>
    </row>
    <row r="11" spans="1:10" ht="30" customHeight="1" x14ac:dyDescent="0.25">
      <c r="A11" s="44"/>
      <c r="B11" s="36"/>
      <c r="C11" s="37"/>
      <c r="D11" s="37"/>
      <c r="E11" s="38"/>
      <c r="F11" s="42" t="s">
        <v>18</v>
      </c>
      <c r="G11" s="26" t="s">
        <v>2</v>
      </c>
      <c r="H11" s="26" t="s">
        <v>28</v>
      </c>
      <c r="I11" s="26" t="s">
        <v>3</v>
      </c>
      <c r="J11" s="9"/>
    </row>
    <row r="12" spans="1:10" ht="31.5" customHeight="1" x14ac:dyDescent="0.25">
      <c r="A12" s="44"/>
      <c r="B12" s="39"/>
      <c r="C12" s="40"/>
      <c r="D12" s="40"/>
      <c r="E12" s="41"/>
      <c r="F12" s="43"/>
      <c r="G12" s="27">
        <f>SUM(G8:G10)</f>
        <v>0</v>
      </c>
      <c r="H12" s="28">
        <f>SUM(G8*H8%,G9*H9%,G10*H10%)</f>
        <v>0</v>
      </c>
      <c r="I12" s="27">
        <f>SUM(G12:H12)</f>
        <v>0</v>
      </c>
      <c r="J12" s="9"/>
    </row>
    <row r="13" spans="1:10" ht="15.75" x14ac:dyDescent="0.25">
      <c r="A13" s="9"/>
      <c r="B13" s="31" t="s">
        <v>26</v>
      </c>
      <c r="C13" s="9"/>
      <c r="D13" s="10"/>
      <c r="E13" s="11"/>
      <c r="F13" s="9"/>
      <c r="G13" s="9"/>
      <c r="H13" s="9"/>
      <c r="I13" s="9"/>
      <c r="J13" s="9"/>
    </row>
    <row r="14" spans="1:10" x14ac:dyDescent="0.25">
      <c r="A14" s="30"/>
      <c r="B14" s="9"/>
      <c r="C14" s="9"/>
      <c r="D14" s="10"/>
      <c r="E14" s="11"/>
      <c r="F14" s="9"/>
      <c r="G14" s="9"/>
      <c r="H14" s="9"/>
      <c r="I14" s="9"/>
      <c r="J14" s="9"/>
    </row>
    <row r="15" spans="1:10" x14ac:dyDescent="0.25">
      <c r="A15" s="1"/>
    </row>
  </sheetData>
  <sheetProtection algorithmName="SHA-512" hashValue="OBdnTV3IHuU6mDLMbkvgpxowx3elZaOCNeRLWhNWx8mmgP2ZLcWCzcZGRiQDCud+WS/nIIoYI8hfhEPvoe024w==" saltValue="jNHU3QTIvehe/BvsJR2pbQ==" spinCount="100000" sheet="1" objects="1" scenarios="1"/>
  <mergeCells count="3">
    <mergeCell ref="B11:E12"/>
    <mergeCell ref="F11:F12"/>
    <mergeCell ref="A11:A12"/>
  </mergeCells>
  <printOptions horizontalCentered="1"/>
  <pageMargins left="0.27559055118110237" right="0.27559055118110237" top="0.59055118110236227" bottom="0.47244094488188981" header="0.31496062992125984" footer="0"/>
  <pageSetup paperSize="9" orientation="landscape" verticalDpi="300" r:id="rId1"/>
  <headerFooter scaleWithDoc="0" alignWithMargins="0"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10" zoomScaleSheetLayoutView="90" workbookViewId="0">
      <selection activeCell="C12" sqref="C12"/>
    </sheetView>
  </sheetViews>
  <sheetFormatPr defaultRowHeight="15" x14ac:dyDescent="0.25"/>
  <cols>
    <col min="1" max="1" width="3.42578125" customWidth="1"/>
    <col min="2" max="2" width="3.85546875" customWidth="1"/>
    <col min="3" max="3" width="22.7109375" customWidth="1"/>
    <col min="4" max="4" width="29.5703125" customWidth="1"/>
    <col min="5" max="5" width="8.42578125" style="2" customWidth="1"/>
    <col min="6" max="6" width="11.85546875" customWidth="1"/>
    <col min="7" max="8" width="11.28515625" customWidth="1"/>
    <col min="9" max="9" width="12.28515625" customWidth="1"/>
    <col min="10" max="10" width="12.85546875" customWidth="1"/>
  </cols>
  <sheetData>
    <row r="1" spans="1:11" ht="19.5" customHeight="1" x14ac:dyDescent="0.25">
      <c r="A1" s="8" t="s">
        <v>41</v>
      </c>
      <c r="B1" s="29"/>
      <c r="C1" s="9"/>
      <c r="D1" s="9"/>
      <c r="E1" s="30"/>
      <c r="F1" s="9"/>
      <c r="G1" s="9"/>
      <c r="H1" s="9"/>
      <c r="I1" s="9"/>
      <c r="J1" s="9"/>
      <c r="K1" s="9"/>
    </row>
    <row r="2" spans="1:11" ht="12" customHeight="1" x14ac:dyDescent="0.25">
      <c r="A2" s="8"/>
      <c r="B2" s="29"/>
      <c r="C2" s="9"/>
      <c r="D2" s="9"/>
      <c r="E2" s="30"/>
      <c r="F2" s="9"/>
      <c r="G2" s="9"/>
      <c r="H2" s="9"/>
      <c r="I2" s="9"/>
      <c r="J2" s="9"/>
      <c r="K2" s="9"/>
    </row>
    <row r="3" spans="1:11" ht="26.25" customHeight="1" x14ac:dyDescent="0.25">
      <c r="A3" s="9"/>
      <c r="B3" s="29" t="s">
        <v>19</v>
      </c>
      <c r="C3" s="9"/>
      <c r="D3" s="9"/>
      <c r="E3" s="30"/>
      <c r="F3" s="9"/>
      <c r="G3" s="9"/>
      <c r="H3" s="9"/>
      <c r="I3" s="9"/>
      <c r="J3" s="9"/>
      <c r="K3" s="9"/>
    </row>
    <row r="4" spans="1:11" ht="8.25" customHeight="1" x14ac:dyDescent="0.25">
      <c r="A4" s="9"/>
      <c r="B4" s="9"/>
      <c r="C4" s="9"/>
      <c r="D4" s="9"/>
      <c r="E4" s="30"/>
      <c r="F4" s="9"/>
      <c r="G4" s="9"/>
      <c r="H4" s="9"/>
      <c r="I4" s="9"/>
      <c r="J4" s="9"/>
      <c r="K4" s="9"/>
    </row>
    <row r="5" spans="1:11" ht="20.25" customHeight="1" x14ac:dyDescent="0.25">
      <c r="A5" s="9"/>
      <c r="B5" s="32" t="s">
        <v>40</v>
      </c>
      <c r="C5" s="12"/>
      <c r="D5" s="8"/>
      <c r="E5" s="30"/>
      <c r="F5" s="9"/>
      <c r="G5" s="9"/>
      <c r="H5" s="9"/>
      <c r="I5" s="9"/>
      <c r="J5" s="9"/>
      <c r="K5" s="9"/>
    </row>
    <row r="6" spans="1:11" ht="72" customHeight="1" x14ac:dyDescent="0.25">
      <c r="A6" s="9"/>
      <c r="B6" s="14" t="s">
        <v>0</v>
      </c>
      <c r="C6" s="14" t="s">
        <v>11</v>
      </c>
      <c r="D6" s="14" t="s">
        <v>10</v>
      </c>
      <c r="E6" s="15" t="s">
        <v>52</v>
      </c>
      <c r="F6" s="14" t="s">
        <v>1</v>
      </c>
      <c r="G6" s="14" t="s">
        <v>24</v>
      </c>
      <c r="H6" s="16" t="s">
        <v>22</v>
      </c>
      <c r="I6" s="16" t="s">
        <v>25</v>
      </c>
      <c r="J6" s="17" t="s">
        <v>17</v>
      </c>
      <c r="K6" s="9"/>
    </row>
    <row r="7" spans="1:11" ht="19.5" customHeight="1" x14ac:dyDescent="0.25">
      <c r="A7" s="9"/>
      <c r="B7" s="18" t="s">
        <v>9</v>
      </c>
      <c r="C7" s="18" t="s">
        <v>4</v>
      </c>
      <c r="D7" s="18" t="s">
        <v>5</v>
      </c>
      <c r="E7" s="18" t="s">
        <v>6</v>
      </c>
      <c r="F7" s="18" t="s">
        <v>15</v>
      </c>
      <c r="G7" s="18" t="s">
        <v>7</v>
      </c>
      <c r="H7" s="18" t="s">
        <v>8</v>
      </c>
      <c r="I7" s="18" t="s">
        <v>12</v>
      </c>
      <c r="J7" s="18" t="s">
        <v>13</v>
      </c>
      <c r="K7" s="9"/>
    </row>
    <row r="8" spans="1:11" ht="95.25" customHeight="1" x14ac:dyDescent="0.25">
      <c r="A8" s="9"/>
      <c r="B8" s="19">
        <v>1</v>
      </c>
      <c r="C8" s="33" t="s">
        <v>32</v>
      </c>
      <c r="D8" s="21" t="s">
        <v>51</v>
      </c>
      <c r="E8" s="19">
        <v>200</v>
      </c>
      <c r="F8" s="3"/>
      <c r="G8" s="24">
        <f>E8*F8</f>
        <v>0</v>
      </c>
      <c r="H8" s="4">
        <v>23</v>
      </c>
      <c r="I8" s="24">
        <f>G8+G8*H8%</f>
        <v>0</v>
      </c>
      <c r="J8" s="6"/>
      <c r="K8" s="9"/>
    </row>
    <row r="9" spans="1:11" ht="28.5" customHeight="1" x14ac:dyDescent="0.25">
      <c r="A9" s="9"/>
      <c r="B9" s="44"/>
      <c r="C9" s="36"/>
      <c r="D9" s="37"/>
      <c r="E9" s="38"/>
      <c r="F9" s="42" t="s">
        <v>18</v>
      </c>
      <c r="G9" s="26" t="s">
        <v>2</v>
      </c>
      <c r="H9" s="26" t="s">
        <v>28</v>
      </c>
      <c r="I9" s="26" t="s">
        <v>3</v>
      </c>
      <c r="J9" s="9"/>
      <c r="K9" s="9"/>
    </row>
    <row r="10" spans="1:11" ht="39" customHeight="1" x14ac:dyDescent="0.25">
      <c r="A10" s="9"/>
      <c r="B10" s="44"/>
      <c r="C10" s="39"/>
      <c r="D10" s="40"/>
      <c r="E10" s="41"/>
      <c r="F10" s="43"/>
      <c r="G10" s="27">
        <f>SUM(G8:G8)</f>
        <v>0</v>
      </c>
      <c r="H10" s="28">
        <f>SUM(G8*H8%)</f>
        <v>0</v>
      </c>
      <c r="I10" s="27">
        <f>G10+H10</f>
        <v>0</v>
      </c>
      <c r="J10" s="9"/>
      <c r="K10" s="9"/>
    </row>
    <row r="11" spans="1:11" x14ac:dyDescent="0.25">
      <c r="A11" s="9"/>
      <c r="B11" s="29"/>
      <c r="C11" s="9"/>
      <c r="D11" s="9"/>
      <c r="E11" s="30"/>
      <c r="F11" s="9"/>
      <c r="G11" s="9"/>
      <c r="H11" s="9"/>
      <c r="I11" s="9"/>
      <c r="J11" s="9"/>
      <c r="K11" s="9"/>
    </row>
    <row r="12" spans="1:11" ht="15.75" x14ac:dyDescent="0.25">
      <c r="A12" s="9"/>
      <c r="B12" s="9"/>
      <c r="C12" s="31" t="s">
        <v>27</v>
      </c>
      <c r="D12" s="9"/>
      <c r="E12" s="30"/>
      <c r="F12" s="9"/>
      <c r="G12" s="9"/>
      <c r="H12" s="9"/>
      <c r="I12" s="9"/>
      <c r="J12" s="9"/>
      <c r="K12" s="9"/>
    </row>
    <row r="13" spans="1:11" x14ac:dyDescent="0.25">
      <c r="A13" s="9"/>
      <c r="B13" s="9"/>
      <c r="C13" s="9"/>
      <c r="D13" s="9"/>
      <c r="E13" s="30"/>
      <c r="F13" s="9"/>
      <c r="G13" s="9"/>
      <c r="H13" s="9"/>
      <c r="I13" s="9"/>
      <c r="J13" s="9"/>
      <c r="K13" s="9"/>
    </row>
    <row r="14" spans="1:11" x14ac:dyDescent="0.25">
      <c r="A14" s="9"/>
      <c r="B14" s="9"/>
      <c r="C14" s="9"/>
      <c r="D14" s="9"/>
      <c r="E14" s="30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30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30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30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30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30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30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30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9"/>
      <c r="E22" s="30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9"/>
      <c r="E23" s="30"/>
      <c r="F23" s="9"/>
      <c r="G23" s="9"/>
      <c r="H23" s="9"/>
      <c r="I23" s="9"/>
      <c r="J23" s="9"/>
      <c r="K23" s="9"/>
    </row>
  </sheetData>
  <sheetProtection algorithmName="SHA-512" hashValue="0kyDV6WVdhoT81y6N8WC4l2f3Q2Zq4WNLmKzNn7IjxUdNYZ26JnyRBfPZcQtGJnKH7tiy6ZzS8DpV24eSVsg+w==" saltValue="QCKLlSdXJKo1ODsZ19dVRA==" spinCount="100000" sheet="1" objects="1" scenarios="1"/>
  <mergeCells count="3">
    <mergeCell ref="B9:B10"/>
    <mergeCell ref="C9:E10"/>
    <mergeCell ref="F9:F10"/>
  </mergeCells>
  <printOptions horizontalCentered="1"/>
  <pageMargins left="0.27559055118110237" right="0.27559055118110237" top="0.59055118110236227" bottom="0.35433070866141736" header="0.31496062992125984" footer="0.31496062992125984"/>
  <pageSetup paperSize="9" orientation="landscape" verticalDpi="300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Layout" topLeftCell="A4" zoomScale="110" zoomScaleNormal="110" zoomScaleSheetLayoutView="90" zoomScalePageLayoutView="110" workbookViewId="0">
      <selection activeCell="I8" sqref="I8"/>
    </sheetView>
  </sheetViews>
  <sheetFormatPr defaultRowHeight="15" x14ac:dyDescent="0.25"/>
  <cols>
    <col min="1" max="1" width="3.42578125" customWidth="1"/>
    <col min="2" max="2" width="3.85546875" customWidth="1"/>
    <col min="3" max="3" width="18.85546875" customWidth="1"/>
    <col min="4" max="4" width="34.28515625" customWidth="1"/>
    <col min="5" max="5" width="8.42578125" style="2" customWidth="1"/>
    <col min="6" max="6" width="11.85546875" customWidth="1"/>
    <col min="7" max="7" width="11.28515625" customWidth="1"/>
    <col min="8" max="8" width="12.7109375" customWidth="1"/>
    <col min="9" max="9" width="12.28515625" customWidth="1"/>
    <col min="10" max="10" width="12.85546875" customWidth="1"/>
  </cols>
  <sheetData>
    <row r="1" spans="1:11" ht="19.5" customHeight="1" x14ac:dyDescent="0.25">
      <c r="A1" s="8" t="s">
        <v>41</v>
      </c>
      <c r="B1" s="29"/>
      <c r="C1" s="9"/>
      <c r="D1" s="9"/>
      <c r="E1" s="30"/>
      <c r="F1" s="9"/>
      <c r="G1" s="9"/>
      <c r="H1" s="9"/>
      <c r="I1" s="9"/>
      <c r="J1" s="9"/>
      <c r="K1" s="9"/>
    </row>
    <row r="2" spans="1:11" ht="9.75" customHeight="1" x14ac:dyDescent="0.25">
      <c r="A2" s="8"/>
      <c r="B2" s="29"/>
      <c r="C2" s="9"/>
      <c r="D2" s="9"/>
      <c r="E2" s="30"/>
      <c r="F2" s="9"/>
      <c r="G2" s="9"/>
      <c r="H2" s="9"/>
      <c r="I2" s="9"/>
      <c r="J2" s="9"/>
      <c r="K2" s="9"/>
    </row>
    <row r="3" spans="1:11" ht="16.5" customHeight="1" x14ac:dyDescent="0.25">
      <c r="A3" s="9"/>
      <c r="B3" s="29" t="s">
        <v>19</v>
      </c>
      <c r="C3" s="9"/>
      <c r="D3" s="9"/>
      <c r="E3" s="30"/>
      <c r="F3" s="9"/>
      <c r="G3" s="9"/>
      <c r="H3" s="9"/>
      <c r="I3" s="9"/>
      <c r="J3" s="9"/>
      <c r="K3" s="9"/>
    </row>
    <row r="4" spans="1:11" ht="8.25" customHeight="1" x14ac:dyDescent="0.25">
      <c r="A4" s="9"/>
      <c r="B4" s="9"/>
      <c r="C4" s="9"/>
      <c r="D4" s="9"/>
      <c r="E4" s="30"/>
      <c r="F4" s="9"/>
      <c r="G4" s="9"/>
      <c r="H4" s="9"/>
      <c r="I4" s="9"/>
      <c r="J4" s="9"/>
      <c r="K4" s="9"/>
    </row>
    <row r="5" spans="1:11" ht="15.75" customHeight="1" x14ac:dyDescent="0.25">
      <c r="A5" s="9"/>
      <c r="B5" s="32" t="s">
        <v>42</v>
      </c>
      <c r="C5" s="12"/>
      <c r="D5" s="8"/>
      <c r="E5" s="30"/>
      <c r="F5" s="9"/>
      <c r="G5" s="9"/>
      <c r="H5" s="9"/>
      <c r="I5" s="9"/>
      <c r="J5" s="9"/>
      <c r="K5" s="9"/>
    </row>
    <row r="6" spans="1:11" ht="72" customHeight="1" x14ac:dyDescent="0.25">
      <c r="A6" s="9"/>
      <c r="B6" s="14" t="s">
        <v>0</v>
      </c>
      <c r="C6" s="14" t="s">
        <v>11</v>
      </c>
      <c r="D6" s="14" t="s">
        <v>10</v>
      </c>
      <c r="E6" s="15" t="s">
        <v>20</v>
      </c>
      <c r="F6" s="14" t="s">
        <v>1</v>
      </c>
      <c r="G6" s="14" t="s">
        <v>24</v>
      </c>
      <c r="H6" s="16" t="s">
        <v>22</v>
      </c>
      <c r="I6" s="16" t="s">
        <v>25</v>
      </c>
      <c r="J6" s="17" t="s">
        <v>17</v>
      </c>
      <c r="K6" s="9"/>
    </row>
    <row r="7" spans="1:11" ht="19.5" customHeight="1" x14ac:dyDescent="0.25">
      <c r="A7" s="9"/>
      <c r="B7" s="18" t="s">
        <v>9</v>
      </c>
      <c r="C7" s="18" t="s">
        <v>4</v>
      </c>
      <c r="D7" s="18" t="s">
        <v>5</v>
      </c>
      <c r="E7" s="18" t="s">
        <v>6</v>
      </c>
      <c r="F7" s="18" t="s">
        <v>15</v>
      </c>
      <c r="G7" s="18" t="s">
        <v>7</v>
      </c>
      <c r="H7" s="18" t="s">
        <v>8</v>
      </c>
      <c r="I7" s="18" t="s">
        <v>12</v>
      </c>
      <c r="J7" s="18" t="s">
        <v>13</v>
      </c>
      <c r="K7" s="9"/>
    </row>
    <row r="8" spans="1:11" ht="90" customHeight="1" x14ac:dyDescent="0.25">
      <c r="A8" s="9"/>
      <c r="B8" s="19">
        <v>1</v>
      </c>
      <c r="C8" s="35" t="s">
        <v>44</v>
      </c>
      <c r="D8" s="21" t="s">
        <v>54</v>
      </c>
      <c r="E8" s="19">
        <v>7</v>
      </c>
      <c r="F8" s="3"/>
      <c r="G8" s="24">
        <f>E8*F8</f>
        <v>0</v>
      </c>
      <c r="H8" s="4">
        <v>23</v>
      </c>
      <c r="I8" s="24">
        <f>G8+G8*H8%</f>
        <v>0</v>
      </c>
      <c r="J8" s="6"/>
      <c r="K8" s="9"/>
    </row>
    <row r="9" spans="1:11" ht="104.25" customHeight="1" x14ac:dyDescent="0.25">
      <c r="A9" s="9"/>
      <c r="B9" s="34">
        <f>B8+1</f>
        <v>2</v>
      </c>
      <c r="C9" s="35" t="s">
        <v>45</v>
      </c>
      <c r="D9" s="21" t="s">
        <v>55</v>
      </c>
      <c r="E9" s="34">
        <v>3</v>
      </c>
      <c r="F9" s="3"/>
      <c r="G9" s="24">
        <f t="shared" ref="G9:G10" si="0">E9*F9</f>
        <v>0</v>
      </c>
      <c r="H9" s="4">
        <v>23</v>
      </c>
      <c r="I9" s="24">
        <f t="shared" ref="I9:I10" si="1">G9+G9*H9%</f>
        <v>0</v>
      </c>
      <c r="J9" s="6"/>
      <c r="K9" s="9"/>
    </row>
    <row r="10" spans="1:11" ht="63.75" customHeight="1" x14ac:dyDescent="0.25">
      <c r="A10" s="9"/>
      <c r="B10" s="34">
        <f>B9+1</f>
        <v>3</v>
      </c>
      <c r="C10" s="35" t="s">
        <v>46</v>
      </c>
      <c r="D10" s="45" t="s">
        <v>49</v>
      </c>
      <c r="E10" s="34">
        <v>2</v>
      </c>
      <c r="F10" s="3"/>
      <c r="G10" s="24">
        <f t="shared" si="0"/>
        <v>0</v>
      </c>
      <c r="H10" s="4">
        <v>23</v>
      </c>
      <c r="I10" s="24">
        <f t="shared" si="1"/>
        <v>0</v>
      </c>
      <c r="J10" s="6"/>
      <c r="K10" s="9"/>
    </row>
    <row r="11" spans="1:11" ht="18.75" customHeight="1" x14ac:dyDescent="0.25">
      <c r="A11" s="9"/>
      <c r="B11" s="44"/>
      <c r="C11" s="36"/>
      <c r="D11" s="37"/>
      <c r="E11" s="38"/>
      <c r="F11" s="42" t="s">
        <v>18</v>
      </c>
      <c r="G11" s="26" t="s">
        <v>2</v>
      </c>
      <c r="H11" s="26" t="s">
        <v>28</v>
      </c>
      <c r="I11" s="26" t="s">
        <v>3</v>
      </c>
      <c r="J11" s="9"/>
      <c r="K11" s="9"/>
    </row>
    <row r="12" spans="1:11" ht="39" customHeight="1" x14ac:dyDescent="0.25">
      <c r="A12" s="9"/>
      <c r="B12" s="44"/>
      <c r="C12" s="39"/>
      <c r="D12" s="40"/>
      <c r="E12" s="41"/>
      <c r="F12" s="43"/>
      <c r="G12" s="27">
        <f>SUM(G8:G8)</f>
        <v>0</v>
      </c>
      <c r="H12" s="28">
        <f>SUM(G8*H8%,G9*H9%,G10*H10%)</f>
        <v>0</v>
      </c>
      <c r="I12" s="27">
        <f>G12+H12</f>
        <v>0</v>
      </c>
      <c r="J12" s="9"/>
      <c r="K12" s="9"/>
    </row>
    <row r="13" spans="1:11" x14ac:dyDescent="0.25">
      <c r="A13" s="9"/>
      <c r="B13" s="29"/>
      <c r="C13" s="9"/>
      <c r="D13" s="9"/>
      <c r="E13" s="30"/>
      <c r="F13" s="9"/>
      <c r="G13" s="9"/>
      <c r="H13" s="9"/>
      <c r="I13" s="9"/>
      <c r="J13" s="9"/>
      <c r="K13" s="9"/>
    </row>
    <row r="14" spans="1:11" ht="15.75" x14ac:dyDescent="0.25">
      <c r="A14" s="9"/>
      <c r="B14" s="9"/>
      <c r="C14" s="31" t="s">
        <v>31</v>
      </c>
      <c r="D14" s="9"/>
      <c r="E14" s="30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30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30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30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30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30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30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30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9"/>
      <c r="E22" s="30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9"/>
      <c r="E23" s="30"/>
      <c r="F23" s="9"/>
      <c r="G23" s="9"/>
      <c r="H23" s="9"/>
      <c r="I23" s="9"/>
      <c r="J23" s="9"/>
      <c r="K23" s="9"/>
    </row>
    <row r="24" spans="1:11" x14ac:dyDescent="0.25">
      <c r="A24" s="9"/>
      <c r="B24" s="9"/>
      <c r="C24" s="9"/>
      <c r="D24" s="9"/>
      <c r="E24" s="30"/>
      <c r="F24" s="9"/>
      <c r="G24" s="9"/>
      <c r="H24" s="9"/>
      <c r="I24" s="9"/>
      <c r="J24" s="9"/>
      <c r="K24" s="9"/>
    </row>
    <row r="25" spans="1:11" x14ac:dyDescent="0.25">
      <c r="A25" s="9"/>
      <c r="B25" s="9"/>
      <c r="C25" s="9"/>
      <c r="D25" s="9"/>
      <c r="E25" s="30"/>
      <c r="F25" s="9"/>
      <c r="G25" s="9"/>
      <c r="H25" s="9"/>
      <c r="I25" s="9"/>
      <c r="J25" s="9"/>
      <c r="K25" s="9"/>
    </row>
  </sheetData>
  <sheetProtection algorithmName="SHA-512" hashValue="f5sAzUwuk7HxeLwbrINSsNI2pzC5SxTqGQqKS2iXfZbV1wNN9YllqanOdgACa9htJ6N43UF5q22ED3mhTlBA5Q==" saltValue="bBxYFMQshKF3IqwxQ/wExQ==" spinCount="100000" sheet="1" objects="1" scenarios="1"/>
  <mergeCells count="3">
    <mergeCell ref="B11:B12"/>
    <mergeCell ref="C11:E12"/>
    <mergeCell ref="F11:F12"/>
  </mergeCells>
  <printOptions horizontalCentered="1"/>
  <pageMargins left="0.27559055118110237" right="0.27559055118110237" top="0.59055118110236227" bottom="0.35433070866141736" header="0.31496062992125984" footer="0.31496062992125984"/>
  <pageSetup paperSize="9" orientation="landscape" verticalDpi="300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view="pageLayout" zoomScaleNormal="110" zoomScaleSheetLayoutView="90" workbookViewId="0">
      <selection activeCell="C12" sqref="C12"/>
    </sheetView>
  </sheetViews>
  <sheetFormatPr defaultRowHeight="15" x14ac:dyDescent="0.25"/>
  <cols>
    <col min="1" max="1" width="3.42578125" customWidth="1"/>
    <col min="2" max="2" width="3.85546875" customWidth="1"/>
    <col min="3" max="3" width="16.85546875" customWidth="1"/>
    <col min="4" max="4" width="27.28515625" customWidth="1"/>
    <col min="5" max="5" width="12.42578125" style="2" customWidth="1"/>
    <col min="6" max="6" width="12.7109375" customWidth="1"/>
    <col min="7" max="7" width="11.28515625" customWidth="1"/>
    <col min="8" max="8" width="13.140625" customWidth="1"/>
    <col min="9" max="9" width="12.28515625" customWidth="1"/>
    <col min="10" max="10" width="16.28515625" customWidth="1"/>
  </cols>
  <sheetData>
    <row r="1" spans="1:11" ht="19.5" customHeight="1" x14ac:dyDescent="0.25">
      <c r="A1" s="8" t="s">
        <v>41</v>
      </c>
      <c r="B1" s="29"/>
      <c r="C1" s="9"/>
      <c r="D1" s="9"/>
      <c r="E1" s="30"/>
      <c r="F1" s="9"/>
      <c r="G1" s="9"/>
      <c r="H1" s="9"/>
      <c r="I1" s="9"/>
      <c r="J1" s="9"/>
      <c r="K1" s="9"/>
    </row>
    <row r="2" spans="1:11" ht="9.75" customHeight="1" x14ac:dyDescent="0.25">
      <c r="A2" s="8"/>
      <c r="B2" s="29"/>
      <c r="C2" s="9"/>
      <c r="D2" s="9"/>
      <c r="E2" s="30"/>
      <c r="F2" s="9"/>
      <c r="G2" s="9"/>
      <c r="H2" s="9"/>
      <c r="I2" s="9"/>
      <c r="J2" s="9"/>
      <c r="K2" s="9"/>
    </row>
    <row r="3" spans="1:11" ht="16.5" customHeight="1" x14ac:dyDescent="0.25">
      <c r="A3" s="9"/>
      <c r="B3" s="29" t="s">
        <v>19</v>
      </c>
      <c r="C3" s="9"/>
      <c r="D3" s="9"/>
      <c r="E3" s="30"/>
      <c r="F3" s="9"/>
      <c r="G3" s="9"/>
      <c r="H3" s="9"/>
      <c r="I3" s="9"/>
      <c r="J3" s="9"/>
      <c r="K3" s="9"/>
    </row>
    <row r="4" spans="1:11" ht="8.25" customHeight="1" x14ac:dyDescent="0.25">
      <c r="A4" s="9"/>
      <c r="B4" s="9"/>
      <c r="C4" s="9"/>
      <c r="D4" s="9"/>
      <c r="E4" s="30"/>
      <c r="F4" s="9"/>
      <c r="G4" s="9"/>
      <c r="H4" s="9"/>
      <c r="I4" s="9"/>
      <c r="J4" s="9"/>
      <c r="K4" s="9"/>
    </row>
    <row r="5" spans="1:11" ht="20.25" customHeight="1" x14ac:dyDescent="0.25">
      <c r="A5" s="9"/>
      <c r="B5" s="32" t="s">
        <v>43</v>
      </c>
      <c r="C5" s="12"/>
      <c r="D5" s="8"/>
      <c r="E5" s="30"/>
      <c r="F5" s="9"/>
      <c r="G5" s="9"/>
      <c r="H5" s="9"/>
      <c r="I5" s="9"/>
      <c r="J5" s="9"/>
      <c r="K5" s="9"/>
    </row>
    <row r="6" spans="1:11" ht="72" customHeight="1" x14ac:dyDescent="0.25">
      <c r="A6" s="9"/>
      <c r="B6" s="14" t="s">
        <v>0</v>
      </c>
      <c r="C6" s="14" t="s">
        <v>11</v>
      </c>
      <c r="D6" s="14" t="s">
        <v>10</v>
      </c>
      <c r="E6" s="15" t="s">
        <v>20</v>
      </c>
      <c r="F6" s="14" t="s">
        <v>1</v>
      </c>
      <c r="G6" s="14" t="s">
        <v>24</v>
      </c>
      <c r="H6" s="16" t="s">
        <v>22</v>
      </c>
      <c r="I6" s="16" t="s">
        <v>25</v>
      </c>
      <c r="J6" s="17" t="s">
        <v>17</v>
      </c>
      <c r="K6" s="9"/>
    </row>
    <row r="7" spans="1:11" ht="19.5" customHeight="1" x14ac:dyDescent="0.25">
      <c r="A7" s="9"/>
      <c r="B7" s="18" t="s">
        <v>9</v>
      </c>
      <c r="C7" s="18" t="s">
        <v>4</v>
      </c>
      <c r="D7" s="18" t="s">
        <v>5</v>
      </c>
      <c r="E7" s="18" t="s">
        <v>6</v>
      </c>
      <c r="F7" s="18" t="s">
        <v>15</v>
      </c>
      <c r="G7" s="18" t="s">
        <v>7</v>
      </c>
      <c r="H7" s="18" t="s">
        <v>8</v>
      </c>
      <c r="I7" s="18" t="s">
        <v>12</v>
      </c>
      <c r="J7" s="18" t="s">
        <v>13</v>
      </c>
      <c r="K7" s="9"/>
    </row>
    <row r="8" spans="1:11" ht="111" customHeight="1" x14ac:dyDescent="0.25">
      <c r="A8" s="9"/>
      <c r="B8" s="34">
        <v>1</v>
      </c>
      <c r="C8" s="46" t="s">
        <v>47</v>
      </c>
      <c r="D8" s="21" t="s">
        <v>53</v>
      </c>
      <c r="E8" s="34">
        <v>12</v>
      </c>
      <c r="F8" s="3"/>
      <c r="G8" s="24">
        <f>E8*F8</f>
        <v>0</v>
      </c>
      <c r="H8" s="4">
        <v>23</v>
      </c>
      <c r="I8" s="24">
        <f>G8+G8*H8%</f>
        <v>0</v>
      </c>
      <c r="J8" s="6"/>
      <c r="K8" s="9"/>
    </row>
    <row r="9" spans="1:11" ht="28.5" customHeight="1" x14ac:dyDescent="0.25">
      <c r="A9" s="9"/>
      <c r="B9" s="44"/>
      <c r="C9" s="36"/>
      <c r="D9" s="37"/>
      <c r="E9" s="38"/>
      <c r="F9" s="42" t="s">
        <v>18</v>
      </c>
      <c r="G9" s="26" t="s">
        <v>2</v>
      </c>
      <c r="H9" s="26" t="s">
        <v>28</v>
      </c>
      <c r="I9" s="26" t="s">
        <v>3</v>
      </c>
      <c r="J9" s="9"/>
      <c r="K9" s="9"/>
    </row>
    <row r="10" spans="1:11" ht="39" customHeight="1" x14ac:dyDescent="0.25">
      <c r="A10" s="9"/>
      <c r="B10" s="44"/>
      <c r="C10" s="39"/>
      <c r="D10" s="40"/>
      <c r="E10" s="41"/>
      <c r="F10" s="43"/>
      <c r="G10" s="27">
        <f>SUM(G8:G8)</f>
        <v>0</v>
      </c>
      <c r="H10" s="28">
        <f>SUM(G8*H8%)</f>
        <v>0</v>
      </c>
      <c r="I10" s="27">
        <f>G10+H10</f>
        <v>0</v>
      </c>
      <c r="J10" s="9"/>
      <c r="K10" s="9"/>
    </row>
    <row r="11" spans="1:11" x14ac:dyDescent="0.25">
      <c r="A11" s="9"/>
      <c r="B11" s="29"/>
      <c r="C11" s="9"/>
      <c r="D11" s="9"/>
      <c r="E11" s="30"/>
      <c r="F11" s="9"/>
      <c r="G11" s="9"/>
      <c r="H11" s="9"/>
      <c r="I11" s="9"/>
      <c r="J11" s="9"/>
      <c r="K11" s="9"/>
    </row>
    <row r="12" spans="1:11" ht="15.75" x14ac:dyDescent="0.25">
      <c r="A12" s="9"/>
      <c r="B12" s="9"/>
      <c r="C12" s="31" t="s">
        <v>48</v>
      </c>
      <c r="D12" s="9"/>
      <c r="E12" s="30"/>
      <c r="F12" s="9"/>
      <c r="G12" s="9"/>
      <c r="H12" s="9"/>
      <c r="I12" s="9"/>
      <c r="J12" s="9"/>
      <c r="K12" s="9"/>
    </row>
    <row r="13" spans="1:11" x14ac:dyDescent="0.25">
      <c r="A13" s="9"/>
      <c r="B13" s="9"/>
      <c r="C13" s="9"/>
      <c r="D13" s="9"/>
      <c r="E13" s="30"/>
      <c r="F13" s="9"/>
      <c r="G13" s="9"/>
      <c r="H13" s="9"/>
      <c r="I13" s="9"/>
      <c r="J13" s="9"/>
      <c r="K13" s="9"/>
    </row>
    <row r="14" spans="1:11" x14ac:dyDescent="0.25">
      <c r="A14" s="9"/>
      <c r="B14" s="9"/>
      <c r="C14" s="9"/>
      <c r="D14" s="9"/>
      <c r="E14" s="30"/>
      <c r="F14" s="9"/>
      <c r="G14" s="9"/>
      <c r="H14" s="9"/>
      <c r="I14" s="9"/>
      <c r="J14" s="9"/>
      <c r="K14" s="9"/>
    </row>
    <row r="15" spans="1:11" x14ac:dyDescent="0.25">
      <c r="A15" s="9"/>
      <c r="B15" s="9"/>
      <c r="C15" s="9"/>
      <c r="D15" s="9"/>
      <c r="E15" s="30"/>
      <c r="F15" s="9"/>
      <c r="G15" s="9"/>
      <c r="H15" s="9"/>
      <c r="I15" s="9"/>
      <c r="J15" s="9"/>
      <c r="K15" s="9"/>
    </row>
    <row r="16" spans="1:11" x14ac:dyDescent="0.25">
      <c r="A16" s="9"/>
      <c r="B16" s="9"/>
      <c r="C16" s="9"/>
      <c r="D16" s="9"/>
      <c r="E16" s="30"/>
      <c r="F16" s="9"/>
      <c r="G16" s="9"/>
      <c r="H16" s="9"/>
      <c r="I16" s="9"/>
      <c r="J16" s="9"/>
      <c r="K16" s="9"/>
    </row>
    <row r="17" spans="1:11" x14ac:dyDescent="0.25">
      <c r="A17" s="9"/>
      <c r="B17" s="9"/>
      <c r="C17" s="9"/>
      <c r="D17" s="9"/>
      <c r="E17" s="30"/>
      <c r="F17" s="9"/>
      <c r="G17" s="9"/>
      <c r="H17" s="9"/>
      <c r="I17" s="9"/>
      <c r="J17" s="9"/>
      <c r="K17" s="9"/>
    </row>
    <row r="18" spans="1:11" x14ac:dyDescent="0.25">
      <c r="A18" s="9"/>
      <c r="B18" s="9"/>
      <c r="C18" s="9"/>
      <c r="D18" s="9"/>
      <c r="E18" s="30"/>
      <c r="F18" s="9"/>
      <c r="G18" s="9"/>
      <c r="H18" s="9"/>
      <c r="I18" s="9"/>
      <c r="J18" s="9"/>
      <c r="K18" s="9"/>
    </row>
    <row r="19" spans="1:11" x14ac:dyDescent="0.25">
      <c r="A19" s="9"/>
      <c r="B19" s="9"/>
      <c r="C19" s="9"/>
      <c r="D19" s="9"/>
      <c r="E19" s="30"/>
      <c r="F19" s="9"/>
      <c r="G19" s="9"/>
      <c r="H19" s="9"/>
      <c r="I19" s="9"/>
      <c r="J19" s="9"/>
      <c r="K19" s="9"/>
    </row>
    <row r="20" spans="1:11" x14ac:dyDescent="0.25">
      <c r="A20" s="9"/>
      <c r="B20" s="9"/>
      <c r="C20" s="9"/>
      <c r="D20" s="9"/>
      <c r="E20" s="30"/>
      <c r="F20" s="9"/>
      <c r="G20" s="9"/>
      <c r="H20" s="9"/>
      <c r="I20" s="9"/>
      <c r="J20" s="9"/>
      <c r="K20" s="9"/>
    </row>
    <row r="21" spans="1:11" x14ac:dyDescent="0.25">
      <c r="A21" s="9"/>
      <c r="B21" s="9"/>
      <c r="C21" s="9"/>
      <c r="D21" s="9"/>
      <c r="E21" s="30"/>
      <c r="F21" s="9"/>
      <c r="G21" s="9"/>
      <c r="H21" s="9"/>
      <c r="I21" s="9"/>
      <c r="J21" s="9"/>
      <c r="K21" s="9"/>
    </row>
    <row r="22" spans="1:11" x14ac:dyDescent="0.25">
      <c r="A22" s="9"/>
      <c r="B22" s="9"/>
      <c r="C22" s="9"/>
      <c r="D22" s="9"/>
      <c r="E22" s="30"/>
      <c r="F22" s="9"/>
      <c r="G22" s="9"/>
      <c r="H22" s="9"/>
      <c r="I22" s="9"/>
      <c r="J22" s="9"/>
      <c r="K22" s="9"/>
    </row>
    <row r="23" spans="1:11" x14ac:dyDescent="0.25">
      <c r="A23" s="9"/>
      <c r="B23" s="9"/>
      <c r="C23" s="9"/>
      <c r="D23" s="9"/>
      <c r="E23" s="30"/>
      <c r="F23" s="9"/>
      <c r="G23" s="9"/>
      <c r="H23" s="9"/>
      <c r="I23" s="9"/>
      <c r="J23" s="9"/>
      <c r="K23" s="9"/>
    </row>
  </sheetData>
  <sheetProtection algorithmName="SHA-512" hashValue="Xvkvwu6rz1BiESbldQ3rxioTShW93lUyHy6WP6qqkbc0qStp+uo6P5zC5VlANHt8iFDOBZPd8GPEsGEURpeGFw==" saltValue="dTyq0fYbSMwT2ow/TSKMgA==" spinCount="100000" sheet="1" objects="1" scenarios="1"/>
  <mergeCells count="3">
    <mergeCell ref="B9:B10"/>
    <mergeCell ref="C9:E10"/>
    <mergeCell ref="F9:F10"/>
  </mergeCells>
  <printOptions horizontalCentered="1"/>
  <pageMargins left="0.27559055118110237" right="0.27559055118110237" top="0.59055118110236227" bottom="0.35433070866141736" header="0.31496062992125984" footer="0.31496062992125984"/>
  <pageSetup paperSize="9" orientation="landscape" verticalDpi="30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'1'!Tytuły_wydruku</vt:lpstr>
      <vt:lpstr>'2'!Tytuły_wydruku</vt:lpstr>
      <vt:lpstr>'3'!Tytuły_wydruku</vt:lpstr>
      <vt:lpstr>'4'!Tytuły_wydruku</vt:lpstr>
    </vt:vector>
  </TitlesOfParts>
  <Company>Pałac Młodzieży im.rof. A. Kamińskiego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Pasamonik</dc:creator>
  <cp:lastModifiedBy>Emilia Pasamonik</cp:lastModifiedBy>
  <cp:lastPrinted>2020-01-08T13:33:33Z</cp:lastPrinted>
  <dcterms:created xsi:type="dcterms:W3CDTF">2019-03-28T13:22:55Z</dcterms:created>
  <dcterms:modified xsi:type="dcterms:W3CDTF">2020-01-08T13:54:51Z</dcterms:modified>
</cp:coreProperties>
</file>